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Деке" sheetId="1" r:id="rId1"/>
  </sheets>
  <definedNames>
    <definedName name="_xlfn.AGGREGATE" hidden="1">#NAME?</definedName>
    <definedName name="_xlnm.Print_Area" localSheetId="0">'Деке'!$B$2:$I$100</definedName>
  </definedNames>
  <calcPr fullCalcOnLoad="1"/>
</workbook>
</file>

<file path=xl/sharedStrings.xml><?xml version="1.0" encoding="utf-8"?>
<sst xmlns="http://schemas.openxmlformats.org/spreadsheetml/2006/main" count="154" uniqueCount="95">
  <si>
    <t>Наименование</t>
  </si>
  <si>
    <t>Цвет</t>
  </si>
  <si>
    <t>Размер, м</t>
  </si>
  <si>
    <t>Цена</t>
  </si>
  <si>
    <t>за панель</t>
  </si>
  <si>
    <t>за м²</t>
  </si>
  <si>
    <t>Внешний угол</t>
  </si>
  <si>
    <t>Внутренний угол</t>
  </si>
  <si>
    <t>Гибкий J-профиль</t>
  </si>
  <si>
    <t>Откос 254 мм</t>
  </si>
  <si>
    <t>Наличник 75 мм</t>
  </si>
  <si>
    <t>Вид</t>
  </si>
  <si>
    <t>Аксессуары для сайдинга Docke</t>
  </si>
  <si>
    <t>Цены указаны в рублях</t>
  </si>
  <si>
    <t>Софит Премиум</t>
  </si>
  <si>
    <t>Софит Стандарт</t>
  </si>
  <si>
    <t xml:space="preserve">Околооконный профиль </t>
  </si>
  <si>
    <t>Финишный профиль</t>
  </si>
  <si>
    <t xml:space="preserve">Н-профиль </t>
  </si>
  <si>
    <t xml:space="preserve">Наличник 89 мм </t>
  </si>
  <si>
    <t>J-фаска</t>
  </si>
  <si>
    <t xml:space="preserve">J-профиль </t>
  </si>
  <si>
    <t>Отлив</t>
  </si>
  <si>
    <t>Околооконный профиль</t>
  </si>
  <si>
    <t>Пломбир</t>
  </si>
  <si>
    <t>Софит Lux</t>
  </si>
  <si>
    <t>белый</t>
  </si>
  <si>
    <t>.</t>
  </si>
  <si>
    <r>
      <t xml:space="preserve">Аксессуары Döcke Премиум </t>
    </r>
    <r>
      <rPr>
        <i/>
        <sz val="12"/>
        <color indexed="56"/>
        <rFont val="Arial"/>
        <family val="2"/>
      </rPr>
      <t>(цвет Пломбир)</t>
    </r>
  </si>
  <si>
    <t xml:space="preserve">Финишный профиль  </t>
  </si>
  <si>
    <t>Н-профиль</t>
  </si>
  <si>
    <t xml:space="preserve">Стартовый профиль </t>
  </si>
  <si>
    <t xml:space="preserve">Окантовочный профиль </t>
  </si>
  <si>
    <t xml:space="preserve">Внешний угол  75мм </t>
  </si>
  <si>
    <t xml:space="preserve">Молдинг </t>
  </si>
  <si>
    <t xml:space="preserve">Гибкий J-профиль </t>
  </si>
  <si>
    <t>Аксессуары Döcke, Светлые цвета</t>
  </si>
  <si>
    <t xml:space="preserve">Финишный профиль </t>
  </si>
  <si>
    <t xml:space="preserve">Внешний угол 75мм  </t>
  </si>
  <si>
    <t xml:space="preserve">Внутренний угол  </t>
  </si>
  <si>
    <t xml:space="preserve">J-фаска  </t>
  </si>
  <si>
    <t>Внешний угол  75мм</t>
  </si>
  <si>
    <t>Наличник 89 мм</t>
  </si>
  <si>
    <t>Аксессуары Döcke Lux</t>
  </si>
  <si>
    <t>*При покупке сайдинга от 30 т.руб с аксессуарами (35% от стоимости сайдинга). Условия уточняйте в отделе продаж.</t>
  </si>
  <si>
    <t>Docke LUX</t>
  </si>
  <si>
    <t>Docke STANDARD</t>
  </si>
  <si>
    <t>Docke PREMIUM</t>
  </si>
  <si>
    <t>Виниловый сайдинг Деке (Россия)</t>
  </si>
  <si>
    <t>Прайс-лист на виниловый сайдинг Docke</t>
  </si>
  <si>
    <t>Ёлочка D5C</t>
  </si>
  <si>
    <t xml:space="preserve">Корабельный брус D4,5D
</t>
  </si>
  <si>
    <t>Блок-Хаус D4,7T</t>
  </si>
  <si>
    <t>Брус D6S</t>
  </si>
  <si>
    <t>Блок-Хаус D4.7T</t>
  </si>
  <si>
    <t xml:space="preserve"> Брус D6S</t>
  </si>
  <si>
    <t>3,60х0,243</t>
  </si>
  <si>
    <t>3,60х0,232</t>
  </si>
  <si>
    <t>3,60х0,300</t>
  </si>
  <si>
    <t>3,00х0,305</t>
  </si>
  <si>
    <r>
      <t xml:space="preserve">Софит Т4
</t>
    </r>
    <r>
      <rPr>
        <sz val="10"/>
        <rFont val="Arial"/>
        <family val="2"/>
      </rPr>
      <t>сплошной / перфорированный 
/ с центральной перфорацией</t>
    </r>
  </si>
  <si>
    <t>Сливки, крем-брюле, лимон, киви, банан, пломбир</t>
  </si>
  <si>
    <t>Халва, Фисташки, Сливки, Крем-брюле, Карамель, Лимон, Персик, Киви, Банан, Каппучино, Пломбир, Слива</t>
  </si>
  <si>
    <r>
      <t xml:space="preserve">Сайдинг под камень BERGART Docke Lux </t>
    </r>
    <r>
      <rPr>
        <b/>
        <i/>
        <sz val="12"/>
        <color indexed="10"/>
        <rFont val="Arial"/>
        <family val="2"/>
      </rPr>
      <t>НОВИНКА!</t>
    </r>
    <r>
      <rPr>
        <b/>
        <i/>
        <sz val="12"/>
        <color indexed="56"/>
        <rFont val="Arial"/>
        <family val="2"/>
      </rPr>
      <t xml:space="preserve"> </t>
    </r>
  </si>
  <si>
    <t>кешью, кокос, пекан, кедровый орех</t>
  </si>
  <si>
    <t>BERGART</t>
  </si>
  <si>
    <t>металл</t>
  </si>
  <si>
    <t>пломбир</t>
  </si>
  <si>
    <t>шоколад</t>
  </si>
  <si>
    <t>Наличник</t>
  </si>
  <si>
    <t>Шоколад, Каштан, Графит</t>
  </si>
  <si>
    <t>Яблоня, Кедр, Орех, Миндаль, Канадская береза, зрелый каштан</t>
  </si>
  <si>
    <t>Фундук, Кедр, Рябина, Орех, Миндаль, Канадская береза, зрелый каштан</t>
  </si>
  <si>
    <t>Фисташки, Сливки, Карамель, Лимон, Банан, Крем-брюле, Капучино</t>
  </si>
  <si>
    <t>Голубика, Халва, Фисташки, Сливки, Крем-брюле, Лимон, Персик, Банан, Киви, Слива, Карамель, Капучино, Манго</t>
  </si>
  <si>
    <t>Яблоня, Кедр, Рябина, Орех, Миндаль</t>
  </si>
  <si>
    <t>Голубика, Халва, Фисташки, Киви, Банан, Пломбир</t>
  </si>
  <si>
    <t>Банан, Капучино, карамель, сливки, крем-брюле</t>
  </si>
  <si>
    <t>м. "Пролетарская", ул. Марксистская, 34 к10, тел: + 7 (495) 955-29-13; 955-29-14
м. "Планерная", г. Химки, ул. Молодежная д.1, тел: + 7 (495) 570-90-00; 793-01-91</t>
  </si>
  <si>
    <t>Корабельный брус D4,5D</t>
  </si>
  <si>
    <t>3,00х0,256</t>
  </si>
  <si>
    <t>3,00х0,232</t>
  </si>
  <si>
    <t>Стартовый профиль для серии "под камень"</t>
  </si>
  <si>
    <t xml:space="preserve"> кешью, кокос, пекан, кедровый орех</t>
  </si>
  <si>
    <t>ROCKY</t>
  </si>
  <si>
    <t>1,809х0,285</t>
  </si>
  <si>
    <t>1,787х0,285</t>
  </si>
  <si>
    <t>Шоколад</t>
  </si>
  <si>
    <t>с 30.06.2022</t>
  </si>
  <si>
    <t>Аксессуары Döcke, Каштан, Графит</t>
  </si>
  <si>
    <t>Каштан, Графит</t>
  </si>
  <si>
    <t>Аксессуары Döcke, Шоколад</t>
  </si>
  <si>
    <t>Аксессуары Döcke BERGART, ROCKY</t>
  </si>
  <si>
    <t>Внешний угол для серии BERGART, ROCKY</t>
  </si>
  <si>
    <t>с 03.08.2022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</si>
</sst>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_ \р\у\б"/>
    <numFmt numFmtId="173" formatCode="_-&quot;€&quot;* #,##0.00_-;\-&quot;€&quot;* #,##0.00_-;_-&quot;€&quot;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i/>
      <sz val="8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2"/>
      <color indexed="56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0"/>
      <name val="Courie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56"/>
      <name val="Arial"/>
      <family val="2"/>
    </font>
    <font>
      <b/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sz val="8"/>
      <color indexed="10"/>
      <name val="Arial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>
        <color indexed="63"/>
      </right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thin"/>
      <bottom style="thin"/>
    </border>
  </borders>
  <cellStyleXfs count="3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40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0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40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40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40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5" fillId="0" borderId="0">
      <alignment/>
      <protection/>
    </xf>
    <xf numFmtId="0" fontId="40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40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40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40" fillId="4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40" fillId="4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40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41" fillId="44" borderId="1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42" fillId="45" borderId="3" applyNumberFormat="0" applyAlignment="0" applyProtection="0"/>
    <xf numFmtId="0" fontId="17" fillId="46" borderId="4" applyNumberFormat="0" applyAlignment="0" applyProtection="0"/>
    <xf numFmtId="0" fontId="17" fillId="46" borderId="4" applyNumberFormat="0" applyAlignment="0" applyProtection="0"/>
    <xf numFmtId="0" fontId="17" fillId="46" borderId="4" applyNumberFormat="0" applyAlignment="0" applyProtection="0"/>
    <xf numFmtId="0" fontId="17" fillId="46" borderId="4" applyNumberFormat="0" applyAlignment="0" applyProtection="0"/>
    <xf numFmtId="0" fontId="17" fillId="46" borderId="4" applyNumberFormat="0" applyAlignment="0" applyProtection="0"/>
    <xf numFmtId="0" fontId="17" fillId="46" borderId="4" applyNumberFormat="0" applyAlignment="0" applyProtection="0"/>
    <xf numFmtId="0" fontId="43" fillId="45" borderId="1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6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7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49" fillId="47" borderId="13" applyNumberFormat="0" applyAlignment="0" applyProtection="0"/>
    <xf numFmtId="0" fontId="24" fillId="48" borderId="14" applyNumberFormat="0" applyAlignment="0" applyProtection="0"/>
    <xf numFmtId="0" fontId="24" fillId="48" borderId="14" applyNumberFormat="0" applyAlignment="0" applyProtection="0"/>
    <xf numFmtId="0" fontId="24" fillId="48" borderId="14" applyNumberFormat="0" applyAlignment="0" applyProtection="0"/>
    <xf numFmtId="0" fontId="24" fillId="48" borderId="14" applyNumberFormat="0" applyAlignment="0" applyProtection="0"/>
    <xf numFmtId="0" fontId="24" fillId="48" borderId="14" applyNumberFormat="0" applyAlignment="0" applyProtection="0"/>
    <xf numFmtId="0" fontId="24" fillId="48" borderId="14" applyNumberFormat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2" fillId="0" borderId="0">
      <alignment/>
      <protection/>
    </xf>
    <xf numFmtId="0" fontId="53" fillId="51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57" fillId="54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55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55" borderId="0" xfId="0" applyFont="1" applyFill="1" applyBorder="1" applyAlignment="1">
      <alignment horizontal="center" vertical="center"/>
    </xf>
    <xf numFmtId="0" fontId="5" fillId="55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56" borderId="19" xfId="0" applyFont="1" applyFill="1" applyBorder="1" applyAlignment="1">
      <alignment horizontal="center" vertical="center" wrapText="1"/>
    </xf>
    <xf numFmtId="172" fontId="9" fillId="56" borderId="19" xfId="0" applyNumberFormat="1" applyFont="1" applyFill="1" applyBorder="1" applyAlignment="1">
      <alignment horizontal="center" vertical="center"/>
    </xf>
    <xf numFmtId="172" fontId="9" fillId="56" borderId="2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2" fillId="56" borderId="19" xfId="0" applyFont="1" applyFill="1" applyBorder="1" applyAlignment="1">
      <alignment horizontal="center" vertical="center"/>
    </xf>
    <xf numFmtId="172" fontId="9" fillId="56" borderId="21" xfId="0" applyNumberFormat="1" applyFont="1" applyFill="1" applyBorder="1" applyAlignment="1">
      <alignment horizontal="center" vertical="center"/>
    </xf>
    <xf numFmtId="172" fontId="9" fillId="56" borderId="2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56" borderId="19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56" borderId="21" xfId="0" applyFont="1" applyFill="1" applyBorder="1" applyAlignment="1">
      <alignment horizontal="center" vertical="center"/>
    </xf>
    <xf numFmtId="0" fontId="12" fillId="55" borderId="19" xfId="0" applyFont="1" applyFill="1" applyBorder="1" applyAlignment="1">
      <alignment horizontal="center" vertical="center" wrapText="1"/>
    </xf>
    <xf numFmtId="0" fontId="0" fillId="55" borderId="23" xfId="0" applyFill="1" applyBorder="1" applyAlignment="1">
      <alignment vertical="center"/>
    </xf>
    <xf numFmtId="0" fontId="9" fillId="55" borderId="19" xfId="0" applyFont="1" applyFill="1" applyBorder="1" applyAlignment="1">
      <alignment horizontal="center" vertical="center" wrapText="1"/>
    </xf>
    <xf numFmtId="0" fontId="9" fillId="56" borderId="19" xfId="0" applyFont="1" applyFill="1" applyBorder="1" applyAlignment="1">
      <alignment horizontal="center" vertical="center" wrapText="1"/>
    </xf>
    <xf numFmtId="0" fontId="9" fillId="56" borderId="21" xfId="0" applyFont="1" applyFill="1" applyBorder="1" applyAlignment="1">
      <alignment horizontal="center" vertical="center" wrapText="1"/>
    </xf>
    <xf numFmtId="0" fontId="11" fillId="55" borderId="24" xfId="0" applyFont="1" applyFill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0" fillId="55" borderId="25" xfId="0" applyFill="1" applyBorder="1" applyAlignment="1">
      <alignment vertical="center"/>
    </xf>
    <xf numFmtId="172" fontId="9" fillId="55" borderId="20" xfId="0" applyNumberFormat="1" applyFont="1" applyFill="1" applyBorder="1" applyAlignment="1">
      <alignment horizontal="center" vertical="center"/>
    </xf>
    <xf numFmtId="0" fontId="0" fillId="55" borderId="26" xfId="0" applyFill="1" applyBorder="1" applyAlignment="1">
      <alignment horizontal="center" vertical="center"/>
    </xf>
    <xf numFmtId="172" fontId="33" fillId="56" borderId="19" xfId="0" applyNumberFormat="1" applyFont="1" applyFill="1" applyBorder="1" applyAlignment="1">
      <alignment horizontal="center" vertical="center"/>
    </xf>
    <xf numFmtId="172" fontId="33" fillId="55" borderId="19" xfId="0" applyNumberFormat="1" applyFont="1" applyFill="1" applyBorder="1" applyAlignment="1">
      <alignment horizontal="center" vertical="center"/>
    </xf>
    <xf numFmtId="0" fontId="33" fillId="56" borderId="0" xfId="0" applyFont="1" applyFill="1" applyBorder="1" applyAlignment="1">
      <alignment horizontal="center" vertical="center" wrapText="1"/>
    </xf>
    <xf numFmtId="0" fontId="9" fillId="55" borderId="27" xfId="0" applyFont="1" applyFill="1" applyBorder="1" applyAlignment="1">
      <alignment horizontal="center" vertical="center" wrapText="1"/>
    </xf>
    <xf numFmtId="0" fontId="9" fillId="12" borderId="21" xfId="0" applyFont="1" applyFill="1" applyBorder="1" applyAlignment="1">
      <alignment horizontal="center" vertical="center" wrapText="1"/>
    </xf>
    <xf numFmtId="0" fontId="9" fillId="12" borderId="22" xfId="0" applyFont="1" applyFill="1" applyBorder="1" applyAlignment="1">
      <alignment horizontal="center" vertical="center" wrapText="1"/>
    </xf>
    <xf numFmtId="0" fontId="9" fillId="12" borderId="28" xfId="0" applyFont="1" applyFill="1" applyBorder="1" applyAlignment="1">
      <alignment horizontal="center" vertical="center" wrapText="1"/>
    </xf>
    <xf numFmtId="0" fontId="9" fillId="12" borderId="29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56" borderId="21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/>
    </xf>
    <xf numFmtId="1" fontId="9" fillId="0" borderId="30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35" fillId="56" borderId="32" xfId="0" applyFont="1" applyFill="1" applyBorder="1" applyAlignment="1">
      <alignment horizontal="center" vertical="center" wrapText="1"/>
    </xf>
    <xf numFmtId="0" fontId="35" fillId="56" borderId="0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7" fillId="57" borderId="0" xfId="271" applyFont="1" applyFill="1" applyBorder="1" applyAlignment="1">
      <alignment horizontal="center" vertical="center" wrapText="1"/>
      <protection/>
    </xf>
    <xf numFmtId="0" fontId="10" fillId="0" borderId="25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9" fillId="56" borderId="19" xfId="0" applyFont="1" applyFill="1" applyBorder="1" applyAlignment="1">
      <alignment horizontal="center" vertical="center" wrapText="1"/>
    </xf>
    <xf numFmtId="0" fontId="12" fillId="56" borderId="27" xfId="0" applyFont="1" applyFill="1" applyBorder="1" applyAlignment="1">
      <alignment horizontal="center" vertical="center"/>
    </xf>
    <xf numFmtId="0" fontId="12" fillId="56" borderId="34" xfId="0" applyFont="1" applyFill="1" applyBorder="1" applyAlignment="1">
      <alignment horizontal="center" vertical="center"/>
    </xf>
    <xf numFmtId="0" fontId="11" fillId="55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12" borderId="28" xfId="0" applyFont="1" applyFill="1" applyBorder="1" applyAlignment="1">
      <alignment horizontal="center" vertical="center" wrapText="1"/>
    </xf>
    <xf numFmtId="0" fontId="9" fillId="12" borderId="21" xfId="0" applyFont="1" applyFill="1" applyBorder="1" applyAlignment="1">
      <alignment horizontal="center" vertical="center" wrapText="1"/>
    </xf>
    <xf numFmtId="0" fontId="9" fillId="12" borderId="40" xfId="0" applyFont="1" applyFill="1" applyBorder="1" applyAlignment="1">
      <alignment horizontal="center" vertical="center" wrapText="1"/>
    </xf>
    <xf numFmtId="0" fontId="9" fillId="12" borderId="24" xfId="0" applyFont="1" applyFill="1" applyBorder="1" applyAlignment="1">
      <alignment horizontal="center" vertical="center" wrapText="1"/>
    </xf>
    <xf numFmtId="0" fontId="9" fillId="12" borderId="29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38" fillId="2" borderId="47" xfId="0" applyFont="1" applyFill="1" applyBorder="1" applyAlignment="1">
      <alignment horizontal="center" vertical="center" wrapText="1"/>
    </xf>
    <xf numFmtId="0" fontId="38" fillId="2" borderId="38" xfId="0" applyFont="1" applyFill="1" applyBorder="1" applyAlignment="1">
      <alignment horizontal="center" vertical="center" wrapText="1"/>
    </xf>
    <xf numFmtId="0" fontId="38" fillId="2" borderId="31" xfId="0" applyFont="1" applyFill="1" applyBorder="1" applyAlignment="1">
      <alignment horizontal="center" vertical="center" wrapText="1"/>
    </xf>
  </cellXfs>
  <cellStyles count="320">
    <cellStyle name="Normal" xfId="0"/>
    <cellStyle name="0,0&#10;&#10;NA&#10;&#10; 2" xfId="15"/>
    <cellStyle name="-15-1976" xfId="16"/>
    <cellStyle name="20% — акцент1" xfId="17"/>
    <cellStyle name="20% - Акцент1 2" xfId="18"/>
    <cellStyle name="20% - Акцент1 2 2" xfId="19"/>
    <cellStyle name="20% - Акцент1 2 2 2" xfId="20"/>
    <cellStyle name="20% - Акцент1 2 2 3" xfId="21"/>
    <cellStyle name="20% - Акцент1 2 3" xfId="22"/>
    <cellStyle name="20% - Акцент1 2 4" xfId="23"/>
    <cellStyle name="20% — акцент2" xfId="24"/>
    <cellStyle name="20% - Акцент2 2" xfId="25"/>
    <cellStyle name="20% - Акцент2 2 2" xfId="26"/>
    <cellStyle name="20% - Акцент2 2 2 2" xfId="27"/>
    <cellStyle name="20% - Акцент2 2 2 3" xfId="28"/>
    <cellStyle name="20% - Акцент2 2 3" xfId="29"/>
    <cellStyle name="20% - Акцент2 2 4" xfId="30"/>
    <cellStyle name="20% — акцент3" xfId="31"/>
    <cellStyle name="20% - Акцент3 2" xfId="32"/>
    <cellStyle name="20% - Акцент3 2 2" xfId="33"/>
    <cellStyle name="20% - Акцент3 2 2 2" xfId="34"/>
    <cellStyle name="20% - Акцент3 2 2 3" xfId="35"/>
    <cellStyle name="20% - Акцент3 2 3" xfId="36"/>
    <cellStyle name="20% - Акцент3 2 4" xfId="37"/>
    <cellStyle name="20% — акцент4" xfId="38"/>
    <cellStyle name="20% - Акцент4 2" xfId="39"/>
    <cellStyle name="20% - Акцент4 2 2" xfId="40"/>
    <cellStyle name="20% - Акцент4 2 2 2" xfId="41"/>
    <cellStyle name="20% - Акцент4 2 2 3" xfId="42"/>
    <cellStyle name="20% - Акцент4 2 3" xfId="43"/>
    <cellStyle name="20% - Акцент4 2 4" xfId="44"/>
    <cellStyle name="20% — акцент5" xfId="45"/>
    <cellStyle name="20% - Акцент5 2" xfId="46"/>
    <cellStyle name="20% - Акцент5 2 2" xfId="47"/>
    <cellStyle name="20% - Акцент5 2 2 2" xfId="48"/>
    <cellStyle name="20% - Акцент5 2 2 3" xfId="49"/>
    <cellStyle name="20% - Акцент5 2 3" xfId="50"/>
    <cellStyle name="20% - Акцент5 2 4" xfId="51"/>
    <cellStyle name="20% — акцент6" xfId="52"/>
    <cellStyle name="20% - Акцент6 2" xfId="53"/>
    <cellStyle name="20% - Акцент6 2 2" xfId="54"/>
    <cellStyle name="20% - Акцент6 2 2 2" xfId="55"/>
    <cellStyle name="20% - Акцент6 2 2 3" xfId="56"/>
    <cellStyle name="20% - Акцент6 2 3" xfId="57"/>
    <cellStyle name="20% - Акцент6 2 4" xfId="58"/>
    <cellStyle name="40% — акцент1" xfId="59"/>
    <cellStyle name="40% - Акцент1 2" xfId="60"/>
    <cellStyle name="40% - Акцент1 2 2" xfId="61"/>
    <cellStyle name="40% - Акцент1 2 2 2" xfId="62"/>
    <cellStyle name="40% - Акцент1 2 2 3" xfId="63"/>
    <cellStyle name="40% - Акцент1 2 3" xfId="64"/>
    <cellStyle name="40% - Акцент1 2 4" xfId="65"/>
    <cellStyle name="40% — акцент2" xfId="66"/>
    <cellStyle name="40% - Акцент2 2" xfId="67"/>
    <cellStyle name="40% - Акцент2 2 2" xfId="68"/>
    <cellStyle name="40% - Акцент2 2 2 2" xfId="69"/>
    <cellStyle name="40% - Акцент2 2 2 3" xfId="70"/>
    <cellStyle name="40% - Акцент2 2 3" xfId="71"/>
    <cellStyle name="40% - Акцент2 2 4" xfId="72"/>
    <cellStyle name="40% — акцент3" xfId="73"/>
    <cellStyle name="40% - Акцент3 2" xfId="74"/>
    <cellStyle name="40% - Акцент3 2 2" xfId="75"/>
    <cellStyle name="40% - Акцент3 2 2 2" xfId="76"/>
    <cellStyle name="40% - Акцент3 2 2 3" xfId="77"/>
    <cellStyle name="40% - Акцент3 2 3" xfId="78"/>
    <cellStyle name="40% - Акцент3 2 4" xfId="79"/>
    <cellStyle name="40% — акцент4" xfId="80"/>
    <cellStyle name="40% - Акцент4 2" xfId="81"/>
    <cellStyle name="40% - Акцент4 2 2" xfId="82"/>
    <cellStyle name="40% - Акцент4 2 2 2" xfId="83"/>
    <cellStyle name="40% - Акцент4 2 2 3" xfId="84"/>
    <cellStyle name="40% - Акцент4 2 3" xfId="85"/>
    <cellStyle name="40% - Акцент4 2 4" xfId="86"/>
    <cellStyle name="40% — акцент5" xfId="87"/>
    <cellStyle name="40% - Акцент5 2" xfId="88"/>
    <cellStyle name="40% - Акцент5 2 2" xfId="89"/>
    <cellStyle name="40% - Акцент5 2 2 2" xfId="90"/>
    <cellStyle name="40% - Акцент5 2 2 3" xfId="91"/>
    <cellStyle name="40% - Акцент5 2 3" xfId="92"/>
    <cellStyle name="40% - Акцент5 2 4" xfId="93"/>
    <cellStyle name="40% — акцент6" xfId="94"/>
    <cellStyle name="40% - Акцент6 2" xfId="95"/>
    <cellStyle name="40% - Акцент6 2 2" xfId="96"/>
    <cellStyle name="40% - Акцент6 2 2 2" xfId="97"/>
    <cellStyle name="40% - Акцент6 2 2 3" xfId="98"/>
    <cellStyle name="40% - Акцент6 2 3" xfId="99"/>
    <cellStyle name="40% - Акцент6 2 4" xfId="100"/>
    <cellStyle name="60% — акцент1" xfId="101"/>
    <cellStyle name="60% - Акцент1 2" xfId="102"/>
    <cellStyle name="60% - Акцент1 2 2" xfId="103"/>
    <cellStyle name="60% - Акцент1 2 2 2" xfId="104"/>
    <cellStyle name="60% - Акцент1 2 2 3" xfId="105"/>
    <cellStyle name="60% - Акцент1 2 3" xfId="106"/>
    <cellStyle name="60% - Акцент1 2 4" xfId="107"/>
    <cellStyle name="60% — акцент2" xfId="108"/>
    <cellStyle name="60% - Акцент2 2" xfId="109"/>
    <cellStyle name="60% - Акцент2 2 2" xfId="110"/>
    <cellStyle name="60% - Акцент2 2 2 2" xfId="111"/>
    <cellStyle name="60% - Акцент2 2 2 3" xfId="112"/>
    <cellStyle name="60% - Акцент2 2 3" xfId="113"/>
    <cellStyle name="60% - Акцент2 2 4" xfId="114"/>
    <cellStyle name="60% — акцент3" xfId="115"/>
    <cellStyle name="60% - Акцент3 2" xfId="116"/>
    <cellStyle name="60% - Акцент3 2 2" xfId="117"/>
    <cellStyle name="60% - Акцент3 2 2 2" xfId="118"/>
    <cellStyle name="60% - Акцент3 2 2 3" xfId="119"/>
    <cellStyle name="60% - Акцент3 2 3" xfId="120"/>
    <cellStyle name="60% - Акцент3 2 4" xfId="121"/>
    <cellStyle name="60% — акцент4" xfId="122"/>
    <cellStyle name="60% - Акцент4 2" xfId="123"/>
    <cellStyle name="60% - Акцент4 2 2" xfId="124"/>
    <cellStyle name="60% - Акцент4 2 2 2" xfId="125"/>
    <cellStyle name="60% - Акцент4 2 2 3" xfId="126"/>
    <cellStyle name="60% - Акцент4 2 3" xfId="127"/>
    <cellStyle name="60% - Акцент4 2 4" xfId="128"/>
    <cellStyle name="60% — акцент5" xfId="129"/>
    <cellStyle name="60% - Акцент5 2" xfId="130"/>
    <cellStyle name="60% - Акцент5 2 2" xfId="131"/>
    <cellStyle name="60% - Акцент5 2 2 2" xfId="132"/>
    <cellStyle name="60% - Акцент5 2 2 3" xfId="133"/>
    <cellStyle name="60% - Акцент5 2 3" xfId="134"/>
    <cellStyle name="60% - Акцент5 2 4" xfId="135"/>
    <cellStyle name="60% — акцент6" xfId="136"/>
    <cellStyle name="60% - Акцент6 2" xfId="137"/>
    <cellStyle name="60% - Акцент6 2 2" xfId="138"/>
    <cellStyle name="60% - Акцент6 2 2 2" xfId="139"/>
    <cellStyle name="60% - Акцент6 2 2 3" xfId="140"/>
    <cellStyle name="60% - Акцент6 2 3" xfId="141"/>
    <cellStyle name="60% - Акцент6 2 4" xfId="142"/>
    <cellStyle name="Excel Built-in Normal" xfId="143"/>
    <cellStyle name="Normaali_VIPDEALEREUR PRICES POHJA 01 04 06 -" xfId="144"/>
    <cellStyle name="Normal 2" xfId="145"/>
    <cellStyle name="Normal_ACCESSORIES FOR ROOFINGS" xfId="146"/>
    <cellStyle name="Акцент1" xfId="147"/>
    <cellStyle name="Акцент1 2" xfId="148"/>
    <cellStyle name="Акцент1 2 2" xfId="149"/>
    <cellStyle name="Акцент1 2 2 2" xfId="150"/>
    <cellStyle name="Акцент1 2 2 3" xfId="151"/>
    <cellStyle name="Акцент1 2 3" xfId="152"/>
    <cellStyle name="Акцент1 2 4" xfId="153"/>
    <cellStyle name="Акцент2" xfId="154"/>
    <cellStyle name="Акцент2 2" xfId="155"/>
    <cellStyle name="Акцент2 2 2" xfId="156"/>
    <cellStyle name="Акцент2 2 2 2" xfId="157"/>
    <cellStyle name="Акцент2 2 2 3" xfId="158"/>
    <cellStyle name="Акцент2 2 3" xfId="159"/>
    <cellStyle name="Акцент2 2 4" xfId="160"/>
    <cellStyle name="Акцент3" xfId="161"/>
    <cellStyle name="Акцент3 2" xfId="162"/>
    <cellStyle name="Акцент3 2 2" xfId="163"/>
    <cellStyle name="Акцент3 2 2 2" xfId="164"/>
    <cellStyle name="Акцент3 2 2 3" xfId="165"/>
    <cellStyle name="Акцент3 2 3" xfId="166"/>
    <cellStyle name="Акцент3 2 4" xfId="167"/>
    <cellStyle name="Акцент4" xfId="168"/>
    <cellStyle name="Акцент4 2" xfId="169"/>
    <cellStyle name="Акцент4 2 2" xfId="170"/>
    <cellStyle name="Акцент4 2 2 2" xfId="171"/>
    <cellStyle name="Акцент4 2 2 3" xfId="172"/>
    <cellStyle name="Акцент4 2 3" xfId="173"/>
    <cellStyle name="Акцент4 2 4" xfId="174"/>
    <cellStyle name="Акцент5" xfId="175"/>
    <cellStyle name="Акцент5 2" xfId="176"/>
    <cellStyle name="Акцент5 2 2" xfId="177"/>
    <cellStyle name="Акцент5 2 2 2" xfId="178"/>
    <cellStyle name="Акцент5 2 2 3" xfId="179"/>
    <cellStyle name="Акцент5 2 3" xfId="180"/>
    <cellStyle name="Акцент5 2 4" xfId="181"/>
    <cellStyle name="Акцент6" xfId="182"/>
    <cellStyle name="Акцент6 2" xfId="183"/>
    <cellStyle name="Акцент6 2 2" xfId="184"/>
    <cellStyle name="Акцент6 2 2 2" xfId="185"/>
    <cellStyle name="Акцент6 2 2 3" xfId="186"/>
    <cellStyle name="Акцент6 2 3" xfId="187"/>
    <cellStyle name="Акцент6 2 4" xfId="188"/>
    <cellStyle name="Ввод " xfId="189"/>
    <cellStyle name="Ввод  2" xfId="190"/>
    <cellStyle name="Ввод  2 2" xfId="191"/>
    <cellStyle name="Ввод  2 2 2" xfId="192"/>
    <cellStyle name="Ввод  2 2 3" xfId="193"/>
    <cellStyle name="Ввод  2 3" xfId="194"/>
    <cellStyle name="Ввод  2 4" xfId="195"/>
    <cellStyle name="Вывод" xfId="196"/>
    <cellStyle name="Вывод 2" xfId="197"/>
    <cellStyle name="Вывод 2 2" xfId="198"/>
    <cellStyle name="Вывод 2 2 2" xfId="199"/>
    <cellStyle name="Вывод 2 2 3" xfId="200"/>
    <cellStyle name="Вывод 2 3" xfId="201"/>
    <cellStyle name="Вывод 2 4" xfId="202"/>
    <cellStyle name="Вычисление" xfId="203"/>
    <cellStyle name="Вычисление 2" xfId="204"/>
    <cellStyle name="Вычисление 2 2" xfId="205"/>
    <cellStyle name="Вычисление 2 2 2" xfId="206"/>
    <cellStyle name="Вычисление 2 2 3" xfId="207"/>
    <cellStyle name="Вычисление 2 3" xfId="208"/>
    <cellStyle name="Вычисление 2 4" xfId="209"/>
    <cellStyle name="Hyperlink" xfId="210"/>
    <cellStyle name="Гиперссылка 2 2" xfId="211"/>
    <cellStyle name="Гиперссылка 3" xfId="212"/>
    <cellStyle name="Currency" xfId="213"/>
    <cellStyle name="Currency [0]" xfId="214"/>
    <cellStyle name="Заголовок 1" xfId="215"/>
    <cellStyle name="Заголовок 1 2" xfId="216"/>
    <cellStyle name="Заголовок 1 2 2" xfId="217"/>
    <cellStyle name="Заголовок 1 2 2 2" xfId="218"/>
    <cellStyle name="Заголовок 1 2 2 3" xfId="219"/>
    <cellStyle name="Заголовок 1 2 3" xfId="220"/>
    <cellStyle name="Заголовок 1 2 4" xfId="221"/>
    <cellStyle name="Заголовок 2" xfId="222"/>
    <cellStyle name="Заголовок 2 2" xfId="223"/>
    <cellStyle name="Заголовок 2 2 2" xfId="224"/>
    <cellStyle name="Заголовок 2 2 2 2" xfId="225"/>
    <cellStyle name="Заголовок 2 2 2 3" xfId="226"/>
    <cellStyle name="Заголовок 2 2 3" xfId="227"/>
    <cellStyle name="Заголовок 2 2 4" xfId="228"/>
    <cellStyle name="Заголовок 3" xfId="229"/>
    <cellStyle name="Заголовок 3 2" xfId="230"/>
    <cellStyle name="Заголовок 3 2 2" xfId="231"/>
    <cellStyle name="Заголовок 3 2 2 2" xfId="232"/>
    <cellStyle name="Заголовок 3 2 2 3" xfId="233"/>
    <cellStyle name="Заголовок 3 2 3" xfId="234"/>
    <cellStyle name="Заголовок 3 2 4" xfId="235"/>
    <cellStyle name="Заголовок 4" xfId="236"/>
    <cellStyle name="Заголовок 4 2" xfId="237"/>
    <cellStyle name="Заголовок 4 2 2" xfId="238"/>
    <cellStyle name="Заголовок 4 2 2 2" xfId="239"/>
    <cellStyle name="Заголовок 4 2 2 3" xfId="240"/>
    <cellStyle name="Заголовок 4 2 3" xfId="241"/>
    <cellStyle name="Заголовок 4 2 4" xfId="242"/>
    <cellStyle name="Итог" xfId="243"/>
    <cellStyle name="Итог 2" xfId="244"/>
    <cellStyle name="Итог 2 2" xfId="245"/>
    <cellStyle name="Итог 2 2 2" xfId="246"/>
    <cellStyle name="Итог 2 2 3" xfId="247"/>
    <cellStyle name="Итог 2 3" xfId="248"/>
    <cellStyle name="Итог 2 4" xfId="249"/>
    <cellStyle name="Контрольная ячейка" xfId="250"/>
    <cellStyle name="Контрольная ячейка 2" xfId="251"/>
    <cellStyle name="Контрольная ячейка 2 2" xfId="252"/>
    <cellStyle name="Контрольная ячейка 2 2 2" xfId="253"/>
    <cellStyle name="Контрольная ячейка 2 2 3" xfId="254"/>
    <cellStyle name="Контрольная ячейка 2 3" xfId="255"/>
    <cellStyle name="Контрольная ячейка 2 4" xfId="256"/>
    <cellStyle name="Название" xfId="257"/>
    <cellStyle name="Название 2" xfId="258"/>
    <cellStyle name="Название 2 2" xfId="259"/>
    <cellStyle name="Название 2 2 2" xfId="260"/>
    <cellStyle name="Название 2 2 3" xfId="261"/>
    <cellStyle name="Название 2 3" xfId="262"/>
    <cellStyle name="Название 2 4" xfId="263"/>
    <cellStyle name="Нейтральный" xfId="264"/>
    <cellStyle name="Нейтральный 2" xfId="265"/>
    <cellStyle name="Нейтральный 2 2" xfId="266"/>
    <cellStyle name="Нейтральный 2 2 2" xfId="267"/>
    <cellStyle name="Нейтральный 2 2 3" xfId="268"/>
    <cellStyle name="Нейтральный 2 3" xfId="269"/>
    <cellStyle name="Нейтральный 2 4" xfId="270"/>
    <cellStyle name="Обычный 10" xfId="271"/>
    <cellStyle name="Обычный 10 2" xfId="272"/>
    <cellStyle name="Обычный 10 3" xfId="273"/>
    <cellStyle name="Обычный 10 4" xfId="274"/>
    <cellStyle name="Обычный 2 2" xfId="275"/>
    <cellStyle name="Обычный 2 2 2" xfId="276"/>
    <cellStyle name="Обычный 2 3" xfId="277"/>
    <cellStyle name="Обычный 2 4" xfId="278"/>
    <cellStyle name="Обычный 2 5" xfId="279"/>
    <cellStyle name="Обычный 3 2" xfId="280"/>
    <cellStyle name="Обычный 3 3" xfId="281"/>
    <cellStyle name="Обычный 3 4" xfId="282"/>
    <cellStyle name="Обычный 3 5" xfId="283"/>
    <cellStyle name="Обычный 4" xfId="284"/>
    <cellStyle name="Обычный 5" xfId="285"/>
    <cellStyle name="Обычный 6" xfId="286"/>
    <cellStyle name="Плохой" xfId="287"/>
    <cellStyle name="Плохой 2" xfId="288"/>
    <cellStyle name="Плохой 2 2" xfId="289"/>
    <cellStyle name="Плохой 2 2 2" xfId="290"/>
    <cellStyle name="Плохой 2 2 3" xfId="291"/>
    <cellStyle name="Плохой 2 3" xfId="292"/>
    <cellStyle name="Плохой 2 4" xfId="293"/>
    <cellStyle name="Пояснение" xfId="294"/>
    <cellStyle name="Пояснение 2" xfId="295"/>
    <cellStyle name="Пояснение 2 2" xfId="296"/>
    <cellStyle name="Пояснение 2 2 2" xfId="297"/>
    <cellStyle name="Пояснение 2 2 3" xfId="298"/>
    <cellStyle name="Пояснение 2 3" xfId="299"/>
    <cellStyle name="Пояснение 2 4" xfId="300"/>
    <cellStyle name="Примечание" xfId="301"/>
    <cellStyle name="Примечание 2" xfId="302"/>
    <cellStyle name="Примечание 2 2" xfId="303"/>
    <cellStyle name="Примечание 2 3" xfId="304"/>
    <cellStyle name="Примечание 2 4" xfId="305"/>
    <cellStyle name="Percent" xfId="306"/>
    <cellStyle name="Процентный 2" xfId="307"/>
    <cellStyle name="Процентный 4" xfId="308"/>
    <cellStyle name="Связанная ячейка" xfId="309"/>
    <cellStyle name="Связанная ячейка 2" xfId="310"/>
    <cellStyle name="Связанная ячейка 2 2" xfId="311"/>
    <cellStyle name="Связанная ячейка 2 2 2" xfId="312"/>
    <cellStyle name="Связанная ячейка 2 2 3" xfId="313"/>
    <cellStyle name="Связанная ячейка 2 3" xfId="314"/>
    <cellStyle name="Связанная ячейка 2 4" xfId="315"/>
    <cellStyle name="Стиль 1" xfId="316"/>
    <cellStyle name="Текст предупреждения" xfId="317"/>
    <cellStyle name="Текст предупреждения 2" xfId="318"/>
    <cellStyle name="Текст предупреждения 2 2" xfId="319"/>
    <cellStyle name="Текст предупреждения 2 2 2" xfId="320"/>
    <cellStyle name="Текст предупреждения 2 2 3" xfId="321"/>
    <cellStyle name="Текст предупреждения 2 3" xfId="322"/>
    <cellStyle name="Текст предупреждения 2 4" xfId="323"/>
    <cellStyle name="Comma" xfId="324"/>
    <cellStyle name="Comma [0]" xfId="325"/>
    <cellStyle name="Финансовый 2" xfId="326"/>
    <cellStyle name="Хороший" xfId="327"/>
    <cellStyle name="Хороший 2" xfId="328"/>
    <cellStyle name="Хороший 2 2" xfId="329"/>
    <cellStyle name="Хороший 2 2 2" xfId="330"/>
    <cellStyle name="Хороший 2 2 3" xfId="331"/>
    <cellStyle name="Хороший 2 3" xfId="332"/>
    <cellStyle name="Хороший 2 4" xfId="3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27</xdr:row>
      <xdr:rowOff>9525</xdr:rowOff>
    </xdr:from>
    <xdr:to>
      <xdr:col>2</xdr:col>
      <xdr:colOff>904875</xdr:colOff>
      <xdr:row>28</xdr:row>
      <xdr:rowOff>257175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05156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23</xdr:row>
      <xdr:rowOff>142875</xdr:rowOff>
    </xdr:from>
    <xdr:to>
      <xdr:col>2</xdr:col>
      <xdr:colOff>914400</xdr:colOff>
      <xdr:row>25</xdr:row>
      <xdr:rowOff>276225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658350"/>
          <a:ext cx="714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29</xdr:row>
      <xdr:rowOff>180975</xdr:rowOff>
    </xdr:from>
    <xdr:to>
      <xdr:col>2</xdr:col>
      <xdr:colOff>914400</xdr:colOff>
      <xdr:row>30</xdr:row>
      <xdr:rowOff>504825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125855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11</xdr:row>
      <xdr:rowOff>38100</xdr:rowOff>
    </xdr:from>
    <xdr:to>
      <xdr:col>2</xdr:col>
      <xdr:colOff>942975</xdr:colOff>
      <xdr:row>11</xdr:row>
      <xdr:rowOff>742950</xdr:rowOff>
    </xdr:to>
    <xdr:pic>
      <xdr:nvPicPr>
        <xdr:cNvPr id="4" name="Рисунок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171700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12</xdr:row>
      <xdr:rowOff>28575</xdr:rowOff>
    </xdr:from>
    <xdr:to>
      <xdr:col>2</xdr:col>
      <xdr:colOff>933450</xdr:colOff>
      <xdr:row>12</xdr:row>
      <xdr:rowOff>742950</xdr:rowOff>
    </xdr:to>
    <xdr:pic>
      <xdr:nvPicPr>
        <xdr:cNvPr id="5" name="Рисунок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2914650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16</xdr:row>
      <xdr:rowOff>57150</xdr:rowOff>
    </xdr:from>
    <xdr:to>
      <xdr:col>2</xdr:col>
      <xdr:colOff>971550</xdr:colOff>
      <xdr:row>16</xdr:row>
      <xdr:rowOff>742950</xdr:rowOff>
    </xdr:to>
    <xdr:pic>
      <xdr:nvPicPr>
        <xdr:cNvPr id="6" name="Рисунок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5410200"/>
          <a:ext cx="742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15</xdr:row>
      <xdr:rowOff>28575</xdr:rowOff>
    </xdr:from>
    <xdr:to>
      <xdr:col>2</xdr:col>
      <xdr:colOff>933450</xdr:colOff>
      <xdr:row>15</xdr:row>
      <xdr:rowOff>714375</xdr:rowOff>
    </xdr:to>
    <xdr:pic>
      <xdr:nvPicPr>
        <xdr:cNvPr id="7" name="Рисунок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0550" y="462915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14</xdr:row>
      <xdr:rowOff>38100</xdr:rowOff>
    </xdr:from>
    <xdr:to>
      <xdr:col>2</xdr:col>
      <xdr:colOff>942975</xdr:colOff>
      <xdr:row>14</xdr:row>
      <xdr:rowOff>733425</xdr:rowOff>
    </xdr:to>
    <xdr:pic>
      <xdr:nvPicPr>
        <xdr:cNvPr id="8" name="Рисунок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8650" y="3886200"/>
          <a:ext cx="704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18</xdr:row>
      <xdr:rowOff>19050</xdr:rowOff>
    </xdr:from>
    <xdr:to>
      <xdr:col>2</xdr:col>
      <xdr:colOff>933450</xdr:colOff>
      <xdr:row>18</xdr:row>
      <xdr:rowOff>742950</xdr:rowOff>
    </xdr:to>
    <xdr:pic>
      <xdr:nvPicPr>
        <xdr:cNvPr id="9" name="Рисунок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" y="6334125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19</xdr:row>
      <xdr:rowOff>28575</xdr:rowOff>
    </xdr:from>
    <xdr:to>
      <xdr:col>2</xdr:col>
      <xdr:colOff>933450</xdr:colOff>
      <xdr:row>19</xdr:row>
      <xdr:rowOff>723900</xdr:rowOff>
    </xdr:to>
    <xdr:pic>
      <xdr:nvPicPr>
        <xdr:cNvPr id="10" name="Рисунок 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7096125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21</xdr:row>
      <xdr:rowOff>38100</xdr:rowOff>
    </xdr:from>
    <xdr:to>
      <xdr:col>2</xdr:col>
      <xdr:colOff>904875</xdr:colOff>
      <xdr:row>21</xdr:row>
      <xdr:rowOff>723900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0075" y="8048625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22</xdr:row>
      <xdr:rowOff>47625</xdr:rowOff>
    </xdr:from>
    <xdr:to>
      <xdr:col>2</xdr:col>
      <xdr:colOff>809625</xdr:colOff>
      <xdr:row>22</xdr:row>
      <xdr:rowOff>714375</xdr:rowOff>
    </xdr:to>
    <xdr:pic>
      <xdr:nvPicPr>
        <xdr:cNvPr id="12" name="Рисунок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1025" y="8810625"/>
          <a:ext cx="619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C2:O99"/>
  <sheetViews>
    <sheetView showGridLines="0" tabSelected="1" view="pageBreakPreview" zoomScale="85" zoomScaleSheetLayoutView="85" zoomScalePageLayoutView="0" workbookViewId="0" topLeftCell="A1">
      <selection activeCell="K10" sqref="K10"/>
    </sheetView>
  </sheetViews>
  <sheetFormatPr defaultColWidth="9.140625" defaultRowHeight="12.75"/>
  <cols>
    <col min="1" max="1" width="3.00390625" style="1" customWidth="1"/>
    <col min="2" max="2" width="2.8515625" style="1" customWidth="1"/>
    <col min="3" max="3" width="16.7109375" style="1" customWidth="1"/>
    <col min="4" max="4" width="29.421875" style="1" customWidth="1"/>
    <col min="5" max="5" width="30.28125" style="1" customWidth="1"/>
    <col min="6" max="6" width="10.00390625" style="1" customWidth="1"/>
    <col min="7" max="8" width="10.7109375" style="1" customWidth="1"/>
    <col min="9" max="9" width="3.28125" style="2" customWidth="1"/>
    <col min="10" max="10" width="7.140625" style="1" customWidth="1"/>
    <col min="11" max="11" width="7.421875" style="3" customWidth="1"/>
    <col min="12" max="12" width="8.57421875" style="3" customWidth="1"/>
    <col min="13" max="15" width="9.140625" style="3" customWidth="1"/>
    <col min="16" max="16384" width="9.140625" style="1" customWidth="1"/>
  </cols>
  <sheetData>
    <row r="2" spans="4:14" s="8" customFormat="1" ht="8.25" customHeight="1">
      <c r="D2" s="4"/>
      <c r="E2" s="4"/>
      <c r="F2" s="4"/>
      <c r="G2" s="4"/>
      <c r="H2" s="4"/>
      <c r="I2" s="4"/>
      <c r="J2" s="4"/>
      <c r="K2" s="5"/>
      <c r="L2" s="6"/>
      <c r="M2" s="7"/>
      <c r="N2" s="7"/>
    </row>
    <row r="3" spans="3:14" s="8" customFormat="1" ht="20.25">
      <c r="C3" s="78" t="s">
        <v>49</v>
      </c>
      <c r="D3" s="78"/>
      <c r="E3" s="78"/>
      <c r="F3" s="78"/>
      <c r="G3" s="78"/>
      <c r="H3" s="78"/>
      <c r="I3" s="4"/>
      <c r="J3" s="4"/>
      <c r="K3" s="5"/>
      <c r="L3" s="6"/>
      <c r="M3" s="7"/>
      <c r="N3" s="7"/>
    </row>
    <row r="4" spans="4:14" s="8" customFormat="1" ht="6.75" customHeight="1">
      <c r="D4" s="4"/>
      <c r="E4" s="4"/>
      <c r="F4" s="4"/>
      <c r="G4" s="4"/>
      <c r="H4" s="4"/>
      <c r="I4" s="4"/>
      <c r="J4" s="4"/>
      <c r="K4" s="5"/>
      <c r="L4" s="6"/>
      <c r="M4" s="7"/>
      <c r="N4" s="7"/>
    </row>
    <row r="5" spans="3:8" s="8" customFormat="1" ht="29.25" customHeight="1">
      <c r="C5" s="95" t="s">
        <v>78</v>
      </c>
      <c r="D5" s="96"/>
      <c r="E5" s="96"/>
      <c r="F5" s="96"/>
      <c r="G5" s="96"/>
      <c r="H5" s="97"/>
    </row>
    <row r="6" spans="4:15" s="8" customFormat="1" ht="7.5" customHeight="1">
      <c r="D6" s="79"/>
      <c r="E6" s="79"/>
      <c r="F6" s="79"/>
      <c r="G6" s="79"/>
      <c r="H6" s="79"/>
      <c r="I6" s="9"/>
      <c r="K6" s="7"/>
      <c r="L6" s="7"/>
      <c r="M6" s="7"/>
      <c r="N6" s="7"/>
      <c r="O6" s="7"/>
    </row>
    <row r="7" spans="3:15" s="11" customFormat="1" ht="18.75" customHeight="1">
      <c r="C7" s="70" t="s">
        <v>48</v>
      </c>
      <c r="D7" s="70"/>
      <c r="E7" s="70"/>
      <c r="F7" s="70"/>
      <c r="G7" s="70"/>
      <c r="H7" s="70"/>
      <c r="I7" s="10"/>
      <c r="K7" s="12"/>
      <c r="L7" s="12"/>
      <c r="M7" s="12"/>
      <c r="N7" s="12"/>
      <c r="O7" s="12"/>
    </row>
    <row r="8" spans="3:8" ht="13.5" thickBot="1">
      <c r="C8" s="13" t="s">
        <v>13</v>
      </c>
      <c r="D8" s="13"/>
      <c r="E8" s="13"/>
      <c r="F8" s="13"/>
      <c r="G8" s="14"/>
      <c r="H8" s="14" t="s">
        <v>94</v>
      </c>
    </row>
    <row r="9" spans="3:8" ht="17.25" customHeight="1">
      <c r="C9" s="82" t="s">
        <v>11</v>
      </c>
      <c r="D9" s="80" t="s">
        <v>0</v>
      </c>
      <c r="E9" s="80" t="s">
        <v>1</v>
      </c>
      <c r="F9" s="80" t="s">
        <v>2</v>
      </c>
      <c r="G9" s="80" t="s">
        <v>3</v>
      </c>
      <c r="H9" s="84"/>
    </row>
    <row r="10" spans="3:8" ht="17.25" customHeight="1" thickBot="1">
      <c r="C10" s="83"/>
      <c r="D10" s="81"/>
      <c r="E10" s="81"/>
      <c r="F10" s="81"/>
      <c r="G10" s="41" t="s">
        <v>4</v>
      </c>
      <c r="H10" s="42" t="s">
        <v>5</v>
      </c>
    </row>
    <row r="11" spans="3:15" ht="16.5" customHeight="1">
      <c r="C11" s="71" t="s">
        <v>46</v>
      </c>
      <c r="D11" s="72"/>
      <c r="E11" s="72"/>
      <c r="F11" s="72"/>
      <c r="G11" s="72"/>
      <c r="H11" s="73"/>
      <c r="I11" s="3"/>
      <c r="J11" s="19"/>
      <c r="K11" s="1"/>
      <c r="L11" s="1"/>
      <c r="M11" s="1"/>
      <c r="N11" s="1"/>
      <c r="O11" s="1"/>
    </row>
    <row r="12" spans="3:15" ht="59.25" customHeight="1">
      <c r="C12" s="28"/>
      <c r="D12" s="30" t="s">
        <v>50</v>
      </c>
      <c r="E12" s="16" t="s">
        <v>76</v>
      </c>
      <c r="F12" s="24" t="s">
        <v>80</v>
      </c>
      <c r="G12" s="37">
        <v>276</v>
      </c>
      <c r="H12" s="18">
        <f>G12/3/0.256</f>
        <v>359.375</v>
      </c>
      <c r="I12" s="3"/>
      <c r="J12" s="19"/>
      <c r="K12" s="1"/>
      <c r="L12" s="1"/>
      <c r="M12" s="1"/>
      <c r="N12" s="1"/>
      <c r="O12" s="1"/>
    </row>
    <row r="13" spans="3:15" ht="59.25" customHeight="1">
      <c r="C13" s="28"/>
      <c r="D13" s="30" t="s">
        <v>79</v>
      </c>
      <c r="E13" s="16" t="s">
        <v>61</v>
      </c>
      <c r="F13" s="24" t="s">
        <v>81</v>
      </c>
      <c r="G13" s="37">
        <v>248</v>
      </c>
      <c r="H13" s="18">
        <f>G13/3/0.232</f>
        <v>356.32183908045977</v>
      </c>
      <c r="I13" s="3"/>
      <c r="J13" s="19"/>
      <c r="K13" s="1"/>
      <c r="L13" s="1"/>
      <c r="M13" s="1"/>
      <c r="N13" s="1"/>
      <c r="O13" s="1"/>
    </row>
    <row r="14" spans="3:15" ht="16.5" customHeight="1">
      <c r="C14" s="67" t="s">
        <v>47</v>
      </c>
      <c r="D14" s="68"/>
      <c r="E14" s="68"/>
      <c r="F14" s="68"/>
      <c r="G14" s="68"/>
      <c r="H14" s="69"/>
      <c r="I14" s="3"/>
      <c r="J14" s="19"/>
      <c r="K14" s="1"/>
      <c r="L14" s="1"/>
      <c r="M14" s="1"/>
      <c r="N14" s="1"/>
      <c r="O14" s="1"/>
    </row>
    <row r="15" spans="3:15" ht="59.25" customHeight="1">
      <c r="C15" s="36"/>
      <c r="D15" s="40" t="s">
        <v>51</v>
      </c>
      <c r="E15" s="16" t="s">
        <v>62</v>
      </c>
      <c r="F15" s="24" t="s">
        <v>57</v>
      </c>
      <c r="G15" s="37">
        <v>315</v>
      </c>
      <c r="H15" s="18">
        <f>G15/3.6/0.232</f>
        <v>377.1551724137931</v>
      </c>
      <c r="I15" s="3"/>
      <c r="J15"/>
      <c r="K15" s="1"/>
      <c r="L15" s="1"/>
      <c r="M15" s="1"/>
      <c r="N15" s="1"/>
      <c r="O15" s="1"/>
    </row>
    <row r="16" spans="3:15" ht="59.25" customHeight="1">
      <c r="C16" s="34"/>
      <c r="D16" s="29" t="s">
        <v>53</v>
      </c>
      <c r="E16" s="16" t="s">
        <v>77</v>
      </c>
      <c r="F16" s="24" t="s">
        <v>58</v>
      </c>
      <c r="G16" s="37">
        <v>525</v>
      </c>
      <c r="H16" s="18">
        <f>G16/3.6/0.3</f>
        <v>486.11111111111114</v>
      </c>
      <c r="I16" s="3"/>
      <c r="J16" s="19"/>
      <c r="K16" s="1"/>
      <c r="L16" s="1"/>
      <c r="M16" s="1"/>
      <c r="N16" s="1"/>
      <c r="O16" s="1"/>
    </row>
    <row r="17" spans="3:15" ht="59.25" customHeight="1">
      <c r="C17" s="34"/>
      <c r="D17" s="30" t="s">
        <v>52</v>
      </c>
      <c r="E17" s="16" t="s">
        <v>73</v>
      </c>
      <c r="F17" s="24" t="s">
        <v>57</v>
      </c>
      <c r="G17" s="37">
        <v>374</v>
      </c>
      <c r="H17" s="18">
        <f>G17/3.6/0.24</f>
        <v>432.8703703703704</v>
      </c>
      <c r="I17" s="3"/>
      <c r="J17" s="19"/>
      <c r="K17" s="1"/>
      <c r="L17" s="1"/>
      <c r="M17" s="1"/>
      <c r="N17" s="1"/>
      <c r="O17" s="1"/>
    </row>
    <row r="18" spans="3:15" ht="16.5" customHeight="1">
      <c r="C18" s="71" t="s">
        <v>45</v>
      </c>
      <c r="D18" s="72"/>
      <c r="E18" s="72"/>
      <c r="F18" s="72"/>
      <c r="G18" s="72"/>
      <c r="H18" s="73"/>
      <c r="I18" s="3"/>
      <c r="J18" s="19"/>
      <c r="K18" s="1"/>
      <c r="L18" s="1"/>
      <c r="M18" s="1"/>
      <c r="N18" s="1"/>
      <c r="O18" s="1"/>
    </row>
    <row r="19" spans="3:15" ht="59.25" customHeight="1">
      <c r="C19" s="28"/>
      <c r="D19" s="29" t="s">
        <v>54</v>
      </c>
      <c r="E19" s="27" t="s">
        <v>71</v>
      </c>
      <c r="F19" s="24" t="s">
        <v>56</v>
      </c>
      <c r="G19" s="38">
        <v>490</v>
      </c>
      <c r="H19" s="35">
        <f>G19/3.6/0.24</f>
        <v>567.1296296296297</v>
      </c>
      <c r="I19" s="3"/>
      <c r="J19" s="19"/>
      <c r="K19" s="1"/>
      <c r="L19" s="1"/>
      <c r="M19" s="1"/>
      <c r="N19" s="1"/>
      <c r="O19" s="1"/>
    </row>
    <row r="20" spans="3:15" ht="59.25" customHeight="1">
      <c r="C20" s="28"/>
      <c r="D20" s="29" t="s">
        <v>55</v>
      </c>
      <c r="E20" s="27" t="s">
        <v>71</v>
      </c>
      <c r="F20" s="24" t="s">
        <v>58</v>
      </c>
      <c r="G20" s="38">
        <v>606</v>
      </c>
      <c r="H20" s="35">
        <f>G20/3.6/0.3</f>
        <v>561.1111111111112</v>
      </c>
      <c r="I20" s="3"/>
      <c r="J20" s="19"/>
      <c r="K20" s="1"/>
      <c r="L20" s="1"/>
      <c r="M20" s="1"/>
      <c r="N20" s="1"/>
      <c r="O20" s="1"/>
    </row>
    <row r="21" spans="3:15" ht="15">
      <c r="C21" s="55" t="s">
        <v>63</v>
      </c>
      <c r="D21" s="56"/>
      <c r="E21" s="56"/>
      <c r="F21" s="56"/>
      <c r="G21" s="56"/>
      <c r="H21" s="57"/>
      <c r="I21" s="3"/>
      <c r="J21" s="19"/>
      <c r="K21" s="1"/>
      <c r="L21" s="1"/>
      <c r="M21" s="1"/>
      <c r="N21" s="1"/>
      <c r="O21" s="1"/>
    </row>
    <row r="22" spans="3:15" ht="59.25" customHeight="1">
      <c r="C22" s="28"/>
      <c r="D22" s="29" t="s">
        <v>65</v>
      </c>
      <c r="E22" s="27" t="s">
        <v>64</v>
      </c>
      <c r="F22" s="24" t="s">
        <v>85</v>
      </c>
      <c r="G22" s="38">
        <v>355</v>
      </c>
      <c r="H22" s="35">
        <f>G22/1.809/0.315</f>
        <v>622.9873559890144</v>
      </c>
      <c r="I22" s="3"/>
      <c r="J22" s="19"/>
      <c r="K22" s="1"/>
      <c r="L22" s="1"/>
      <c r="M22" s="1"/>
      <c r="N22" s="1"/>
      <c r="O22" s="1"/>
    </row>
    <row r="23" spans="3:15" ht="59.25" customHeight="1">
      <c r="C23" s="28"/>
      <c r="D23" s="29" t="s">
        <v>84</v>
      </c>
      <c r="E23" s="27" t="s">
        <v>64</v>
      </c>
      <c r="F23" s="24" t="s">
        <v>86</v>
      </c>
      <c r="G23" s="38">
        <v>348</v>
      </c>
      <c r="H23" s="35">
        <f>G23/1.787/0.285</f>
        <v>683.2974994845817</v>
      </c>
      <c r="I23" s="3"/>
      <c r="J23" s="19"/>
      <c r="K23" s="1"/>
      <c r="L23" s="1"/>
      <c r="M23" s="1"/>
      <c r="N23" s="1"/>
      <c r="O23" s="1"/>
    </row>
    <row r="24" spans="3:15" ht="16.5" customHeight="1">
      <c r="C24" s="55" t="s">
        <v>15</v>
      </c>
      <c r="D24" s="56"/>
      <c r="E24" s="56"/>
      <c r="F24" s="56"/>
      <c r="G24" s="56"/>
      <c r="H24" s="57"/>
      <c r="I24" s="3"/>
      <c r="J24" s="19"/>
      <c r="K24" s="1"/>
      <c r="L24" s="1"/>
      <c r="M24" s="1"/>
      <c r="N24" s="1"/>
      <c r="O24" s="1"/>
    </row>
    <row r="25" spans="3:15" ht="22.5" customHeight="1">
      <c r="C25" s="77"/>
      <c r="D25" s="74" t="s">
        <v>60</v>
      </c>
      <c r="E25" s="20" t="s">
        <v>87</v>
      </c>
      <c r="F25" s="75" t="s">
        <v>59</v>
      </c>
      <c r="G25" s="17">
        <v>470</v>
      </c>
      <c r="H25" s="18">
        <f>G25/3/0.305</f>
        <v>513.6612021857924</v>
      </c>
      <c r="I25" s="3"/>
      <c r="J25" s="19"/>
      <c r="K25" s="1"/>
      <c r="L25" s="1"/>
      <c r="M25" s="1"/>
      <c r="N25" s="1"/>
      <c r="O25" s="1"/>
    </row>
    <row r="26" spans="3:15" ht="22.5" customHeight="1">
      <c r="C26" s="77"/>
      <c r="D26" s="74"/>
      <c r="E26" s="20" t="s">
        <v>24</v>
      </c>
      <c r="F26" s="76"/>
      <c r="G26" s="17">
        <v>430</v>
      </c>
      <c r="H26" s="18">
        <f>G26/3/0.305</f>
        <v>469.94535519125685</v>
      </c>
      <c r="I26" s="3"/>
      <c r="J26" s="19"/>
      <c r="K26" s="1"/>
      <c r="L26" s="1"/>
      <c r="M26" s="1"/>
      <c r="N26" s="1"/>
      <c r="O26" s="1"/>
    </row>
    <row r="27" spans="3:15" ht="16.5" customHeight="1">
      <c r="C27" s="55" t="s">
        <v>14</v>
      </c>
      <c r="D27" s="56"/>
      <c r="E27" s="56"/>
      <c r="F27" s="56"/>
      <c r="G27" s="56"/>
      <c r="H27" s="57"/>
      <c r="I27" s="3"/>
      <c r="J27" s="19"/>
      <c r="K27" s="1"/>
      <c r="L27" s="1"/>
      <c r="M27" s="1"/>
      <c r="N27" s="1"/>
      <c r="O27" s="1"/>
    </row>
    <row r="28" spans="3:15" ht="22.5" customHeight="1">
      <c r="C28" s="77"/>
      <c r="D28" s="74" t="s">
        <v>60</v>
      </c>
      <c r="E28" s="20" t="s">
        <v>26</v>
      </c>
      <c r="F28" s="75" t="s">
        <v>59</v>
      </c>
      <c r="G28" s="17">
        <v>450</v>
      </c>
      <c r="H28" s="18">
        <f>G28/3/0.305</f>
        <v>491.8032786885246</v>
      </c>
      <c r="I28" s="3"/>
      <c r="J28" s="19"/>
      <c r="K28" s="1"/>
      <c r="L28" s="1"/>
      <c r="M28" s="1"/>
      <c r="N28" s="1"/>
      <c r="O28" s="1"/>
    </row>
    <row r="29" spans="3:15" ht="22.5" customHeight="1">
      <c r="C29" s="77"/>
      <c r="D29" s="74"/>
      <c r="E29" s="20" t="s">
        <v>70</v>
      </c>
      <c r="F29" s="76"/>
      <c r="G29" s="17">
        <v>533</v>
      </c>
      <c r="H29" s="18">
        <f>G29/3/0.305</f>
        <v>582.5136612021857</v>
      </c>
      <c r="I29" s="3"/>
      <c r="J29" s="19"/>
      <c r="K29" s="1"/>
      <c r="L29" s="1"/>
      <c r="M29" s="1"/>
      <c r="N29" s="1"/>
      <c r="O29" s="1"/>
    </row>
    <row r="30" spans="3:15" ht="16.5" customHeight="1">
      <c r="C30" s="85" t="s">
        <v>25</v>
      </c>
      <c r="D30" s="86"/>
      <c r="E30" s="86"/>
      <c r="F30" s="86"/>
      <c r="G30" s="86"/>
      <c r="H30" s="87"/>
      <c r="I30" s="3"/>
      <c r="J30" s="19"/>
      <c r="K30" s="1"/>
      <c r="L30" s="1"/>
      <c r="M30" s="1"/>
      <c r="N30" s="1"/>
      <c r="O30" s="1"/>
    </row>
    <row r="31" spans="3:15" ht="44.25" customHeight="1" thickBot="1">
      <c r="C31" s="32"/>
      <c r="D31" s="31" t="s">
        <v>60</v>
      </c>
      <c r="E31" s="46" t="s">
        <v>72</v>
      </c>
      <c r="F31" s="26" t="s">
        <v>59</v>
      </c>
      <c r="G31" s="21">
        <v>685</v>
      </c>
      <c r="H31" s="22">
        <f>G31/3/0.305</f>
        <v>748.6338797814208</v>
      </c>
      <c r="I31" s="3"/>
      <c r="J31" s="19"/>
      <c r="K31" s="1"/>
      <c r="L31" s="1"/>
      <c r="M31" s="1"/>
      <c r="N31" s="1"/>
      <c r="O31" s="1"/>
    </row>
    <row r="32" spans="3:15" ht="7.5" customHeight="1">
      <c r="C32" s="61" t="s">
        <v>44</v>
      </c>
      <c r="D32" s="61"/>
      <c r="E32" s="61"/>
      <c r="F32" s="61"/>
      <c r="G32" s="61"/>
      <c r="H32" s="61"/>
      <c r="I32" s="3"/>
      <c r="J32" s="19"/>
      <c r="K32" s="1"/>
      <c r="L32" s="1"/>
      <c r="M32" s="1"/>
      <c r="N32" s="1"/>
      <c r="O32" s="1"/>
    </row>
    <row r="33" spans="3:15" ht="15" customHeight="1">
      <c r="C33" s="62"/>
      <c r="D33" s="62"/>
      <c r="E33" s="62"/>
      <c r="F33" s="62"/>
      <c r="G33" s="62"/>
      <c r="H33" s="62"/>
      <c r="I33" s="3"/>
      <c r="J33" s="19"/>
      <c r="K33" s="1"/>
      <c r="L33" s="1"/>
      <c r="M33" s="1"/>
      <c r="N33" s="1"/>
      <c r="O33" s="1"/>
    </row>
    <row r="34" spans="3:15" ht="6" customHeight="1">
      <c r="C34" s="39"/>
      <c r="D34" s="39"/>
      <c r="E34" s="39"/>
      <c r="F34" s="39"/>
      <c r="G34" s="39"/>
      <c r="H34" s="39"/>
      <c r="I34" s="3"/>
      <c r="J34" s="19"/>
      <c r="K34" s="1"/>
      <c r="L34" s="1"/>
      <c r="M34" s="1"/>
      <c r="N34" s="1"/>
      <c r="O34" s="1"/>
    </row>
    <row r="35" spans="3:15" ht="21" customHeight="1">
      <c r="C35" s="70" t="s">
        <v>12</v>
      </c>
      <c r="D35" s="70"/>
      <c r="E35" s="70"/>
      <c r="F35" s="70"/>
      <c r="G35" s="70"/>
      <c r="H35" s="70"/>
      <c r="I35" s="3"/>
      <c r="J35" s="19"/>
      <c r="K35" s="1"/>
      <c r="L35" s="1"/>
      <c r="M35" s="1"/>
      <c r="N35" s="1"/>
      <c r="O35" s="1"/>
    </row>
    <row r="36" spans="3:15" ht="13.5" thickBot="1">
      <c r="C36" s="13" t="s">
        <v>13</v>
      </c>
      <c r="D36" s="13"/>
      <c r="E36" s="23"/>
      <c r="F36" s="13" t="s">
        <v>27</v>
      </c>
      <c r="G36" s="14" t="s">
        <v>88</v>
      </c>
      <c r="I36" s="1"/>
      <c r="K36" s="1"/>
      <c r="L36" s="1"/>
      <c r="M36" s="1"/>
      <c r="N36" s="1"/>
      <c r="O36" s="1"/>
    </row>
    <row r="37" spans="3:7" s="15" customFormat="1" ht="25.5">
      <c r="C37" s="82" t="s">
        <v>0</v>
      </c>
      <c r="D37" s="80"/>
      <c r="E37" s="43" t="s">
        <v>1</v>
      </c>
      <c r="F37" s="43" t="s">
        <v>2</v>
      </c>
      <c r="G37" s="44" t="s">
        <v>3</v>
      </c>
    </row>
    <row r="38" spans="3:15" ht="15">
      <c r="C38" s="55" t="s">
        <v>28</v>
      </c>
      <c r="D38" s="56"/>
      <c r="E38" s="56"/>
      <c r="F38" s="56"/>
      <c r="G38" s="57"/>
      <c r="H38" s="3"/>
      <c r="I38" s="3"/>
      <c r="J38" s="3"/>
      <c r="K38" s="1"/>
      <c r="L38" s="1"/>
      <c r="M38" s="1"/>
      <c r="N38" s="1"/>
      <c r="O38" s="1"/>
    </row>
    <row r="39" spans="3:15" ht="12.75">
      <c r="C39" s="53" t="s">
        <v>29</v>
      </c>
      <c r="D39" s="54"/>
      <c r="E39" s="25" t="s">
        <v>24</v>
      </c>
      <c r="F39" s="25">
        <v>3</v>
      </c>
      <c r="G39" s="48">
        <v>248.014</v>
      </c>
      <c r="H39" s="3"/>
      <c r="I39" s="3"/>
      <c r="J39" s="3"/>
      <c r="K39" s="1"/>
      <c r="L39" s="1"/>
      <c r="M39" s="1"/>
      <c r="N39" s="1"/>
      <c r="O39" s="1"/>
    </row>
    <row r="40" spans="3:7" ht="12.75">
      <c r="C40" s="53" t="s">
        <v>30</v>
      </c>
      <c r="D40" s="54"/>
      <c r="E40" s="25" t="s">
        <v>24</v>
      </c>
      <c r="F40" s="25">
        <v>3</v>
      </c>
      <c r="G40" s="48">
        <v>612.8979999999999</v>
      </c>
    </row>
    <row r="41" spans="3:7" ht="12.75">
      <c r="C41" s="53" t="s">
        <v>31</v>
      </c>
      <c r="D41" s="54"/>
      <c r="E41" s="25" t="s">
        <v>24</v>
      </c>
      <c r="F41" s="25">
        <v>3</v>
      </c>
      <c r="G41" s="48">
        <v>192.543</v>
      </c>
    </row>
    <row r="42" spans="3:7" ht="12.75">
      <c r="C42" s="53" t="s">
        <v>21</v>
      </c>
      <c r="D42" s="54"/>
      <c r="E42" s="25" t="s">
        <v>24</v>
      </c>
      <c r="F42" s="25">
        <v>3</v>
      </c>
      <c r="G42" s="48">
        <v>248.014</v>
      </c>
    </row>
    <row r="43" spans="3:7" ht="12.75">
      <c r="C43" s="53" t="s">
        <v>7</v>
      </c>
      <c r="D43" s="54"/>
      <c r="E43" s="25" t="s">
        <v>24</v>
      </c>
      <c r="F43" s="25">
        <v>3</v>
      </c>
      <c r="G43" s="48">
        <v>577.746</v>
      </c>
    </row>
    <row r="44" spans="3:7" ht="12.75">
      <c r="C44" s="53" t="s">
        <v>32</v>
      </c>
      <c r="D44" s="54"/>
      <c r="E44" s="25" t="s">
        <v>24</v>
      </c>
      <c r="F44" s="25">
        <v>3</v>
      </c>
      <c r="G44" s="48">
        <v>613.73</v>
      </c>
    </row>
    <row r="45" spans="3:7" ht="12.75">
      <c r="C45" s="53" t="s">
        <v>33</v>
      </c>
      <c r="D45" s="54"/>
      <c r="E45" s="25" t="s">
        <v>24</v>
      </c>
      <c r="F45" s="25">
        <v>3</v>
      </c>
      <c r="G45" s="48">
        <v>752.375</v>
      </c>
    </row>
    <row r="46" spans="3:7" ht="12.75">
      <c r="C46" s="53" t="s">
        <v>10</v>
      </c>
      <c r="D46" s="54"/>
      <c r="E46" s="25" t="s">
        <v>24</v>
      </c>
      <c r="F46" s="25">
        <v>3.66</v>
      </c>
      <c r="G46" s="48">
        <v>754.832</v>
      </c>
    </row>
    <row r="47" spans="3:7" ht="12.75">
      <c r="C47" s="53" t="s">
        <v>19</v>
      </c>
      <c r="D47" s="54"/>
      <c r="E47" s="25" t="s">
        <v>24</v>
      </c>
      <c r="F47" s="25">
        <v>3.66</v>
      </c>
      <c r="G47" s="48">
        <v>631.761</v>
      </c>
    </row>
    <row r="48" spans="3:7" ht="12.75">
      <c r="C48" s="53" t="s">
        <v>9</v>
      </c>
      <c r="D48" s="54"/>
      <c r="E48" s="25" t="s">
        <v>24</v>
      </c>
      <c r="F48" s="25">
        <v>3.66</v>
      </c>
      <c r="G48" s="48">
        <v>890.812</v>
      </c>
    </row>
    <row r="49" spans="3:7" ht="12.75">
      <c r="C49" s="53" t="s">
        <v>20</v>
      </c>
      <c r="D49" s="54"/>
      <c r="E49" s="25" t="s">
        <v>24</v>
      </c>
      <c r="F49" s="25">
        <v>3</v>
      </c>
      <c r="G49" s="48">
        <v>749.97</v>
      </c>
    </row>
    <row r="50" spans="3:7" ht="12.75">
      <c r="C50" s="53" t="s">
        <v>34</v>
      </c>
      <c r="D50" s="54"/>
      <c r="E50" s="25" t="s">
        <v>24</v>
      </c>
      <c r="F50" s="25">
        <v>3</v>
      </c>
      <c r="G50" s="48">
        <v>552.331</v>
      </c>
    </row>
    <row r="51" spans="3:7" ht="12.75">
      <c r="C51" s="53" t="s">
        <v>22</v>
      </c>
      <c r="D51" s="54"/>
      <c r="E51" s="25" t="s">
        <v>24</v>
      </c>
      <c r="F51" s="25">
        <v>3</v>
      </c>
      <c r="G51" s="48">
        <v>444.44399999999996</v>
      </c>
    </row>
    <row r="52" spans="3:7" ht="12.75">
      <c r="C52" s="53" t="s">
        <v>23</v>
      </c>
      <c r="D52" s="54"/>
      <c r="E52" s="25" t="s">
        <v>24</v>
      </c>
      <c r="F52" s="25">
        <v>3.66</v>
      </c>
      <c r="G52" s="48">
        <v>985.998</v>
      </c>
    </row>
    <row r="53" spans="3:7" ht="12.75">
      <c r="C53" s="53" t="s">
        <v>35</v>
      </c>
      <c r="D53" s="54"/>
      <c r="E53" s="25" t="s">
        <v>24</v>
      </c>
      <c r="F53" s="25">
        <v>3.81</v>
      </c>
      <c r="G53" s="48">
        <v>2910.986</v>
      </c>
    </row>
    <row r="54" spans="3:7" ht="15">
      <c r="C54" s="58" t="s">
        <v>36</v>
      </c>
      <c r="D54" s="59"/>
      <c r="E54" s="59"/>
      <c r="F54" s="59"/>
      <c r="G54" s="60"/>
    </row>
    <row r="55" spans="3:7" ht="12.75">
      <c r="C55" s="53" t="s">
        <v>37</v>
      </c>
      <c r="D55" s="54"/>
      <c r="E55" s="63" t="s">
        <v>74</v>
      </c>
      <c r="F55" s="25">
        <v>3</v>
      </c>
      <c r="G55" s="48">
        <v>276.536</v>
      </c>
    </row>
    <row r="56" spans="3:7" ht="12.75">
      <c r="C56" s="53" t="s">
        <v>21</v>
      </c>
      <c r="D56" s="54"/>
      <c r="E56" s="63"/>
      <c r="F56" s="25">
        <v>3</v>
      </c>
      <c r="G56" s="48">
        <v>276.536</v>
      </c>
    </row>
    <row r="57" spans="3:7" ht="12.75">
      <c r="C57" s="53" t="s">
        <v>18</v>
      </c>
      <c r="D57" s="54"/>
      <c r="E57" s="63"/>
      <c r="F57" s="25">
        <v>3</v>
      </c>
      <c r="G57" s="48">
        <v>614.965</v>
      </c>
    </row>
    <row r="58" spans="3:7" ht="12.75">
      <c r="C58" s="53" t="s">
        <v>38</v>
      </c>
      <c r="D58" s="54"/>
      <c r="E58" s="63"/>
      <c r="F58" s="25">
        <v>3</v>
      </c>
      <c r="G58" s="48">
        <v>752.375</v>
      </c>
    </row>
    <row r="59" spans="3:7" ht="12.75">
      <c r="C59" s="53" t="s">
        <v>39</v>
      </c>
      <c r="D59" s="54"/>
      <c r="E59" s="63"/>
      <c r="F59" s="25">
        <v>3</v>
      </c>
      <c r="G59" s="48">
        <v>579.774</v>
      </c>
    </row>
    <row r="60" spans="3:7" ht="12.75">
      <c r="C60" s="53" t="s">
        <v>16</v>
      </c>
      <c r="D60" s="54"/>
      <c r="E60" s="63"/>
      <c r="F60" s="25">
        <v>3.6</v>
      </c>
      <c r="G60" s="48">
        <v>985.998</v>
      </c>
    </row>
    <row r="61" spans="3:7" ht="15">
      <c r="C61" s="58" t="s">
        <v>89</v>
      </c>
      <c r="D61" s="59"/>
      <c r="E61" s="59"/>
      <c r="F61" s="59"/>
      <c r="G61" s="60"/>
    </row>
    <row r="62" spans="3:7" ht="12.75">
      <c r="C62" s="53" t="s">
        <v>40</v>
      </c>
      <c r="D62" s="54"/>
      <c r="E62" s="63" t="s">
        <v>90</v>
      </c>
      <c r="F62" s="25">
        <v>3</v>
      </c>
      <c r="G62" s="48">
        <v>927.3599999999999</v>
      </c>
    </row>
    <row r="63" spans="3:7" ht="12.75">
      <c r="C63" s="53" t="s">
        <v>37</v>
      </c>
      <c r="D63" s="54"/>
      <c r="E63" s="63"/>
      <c r="F63" s="25">
        <v>3</v>
      </c>
      <c r="G63" s="48">
        <v>274.704</v>
      </c>
    </row>
    <row r="64" spans="3:7" ht="12.75">
      <c r="C64" s="53" t="s">
        <v>38</v>
      </c>
      <c r="D64" s="54"/>
      <c r="E64" s="63"/>
      <c r="F64" s="25">
        <v>3</v>
      </c>
      <c r="G64" s="48">
        <v>813.948</v>
      </c>
    </row>
    <row r="65" spans="3:7" ht="12.75">
      <c r="C65" s="53" t="s">
        <v>39</v>
      </c>
      <c r="D65" s="54"/>
      <c r="E65" s="63"/>
      <c r="F65" s="25">
        <v>3</v>
      </c>
      <c r="G65" s="48">
        <v>700.836</v>
      </c>
    </row>
    <row r="66" spans="3:7" ht="12.75">
      <c r="C66" s="53" t="s">
        <v>16</v>
      </c>
      <c r="D66" s="54"/>
      <c r="E66" s="63"/>
      <c r="F66" s="25">
        <v>3.66</v>
      </c>
      <c r="G66" s="48">
        <v>1045.284</v>
      </c>
    </row>
    <row r="67" spans="3:7" ht="12.75">
      <c r="C67" s="53" t="s">
        <v>21</v>
      </c>
      <c r="D67" s="54"/>
      <c r="E67" s="63"/>
      <c r="F67" s="25">
        <v>3</v>
      </c>
      <c r="G67" s="48">
        <v>298.464</v>
      </c>
    </row>
    <row r="68" spans="3:7" ht="12.75">
      <c r="C68" s="53" t="s">
        <v>18</v>
      </c>
      <c r="D68" s="54"/>
      <c r="E68" s="63"/>
      <c r="F68" s="25">
        <v>3</v>
      </c>
      <c r="G68" s="48">
        <v>713.256</v>
      </c>
    </row>
    <row r="69" spans="3:7" ht="15">
      <c r="C69" s="58" t="s">
        <v>91</v>
      </c>
      <c r="D69" s="59"/>
      <c r="E69" s="59"/>
      <c r="F69" s="59"/>
      <c r="G69" s="60"/>
    </row>
    <row r="70" spans="3:7" ht="12.75">
      <c r="C70" s="51" t="s">
        <v>34</v>
      </c>
      <c r="D70" s="52"/>
      <c r="E70" s="64" t="s">
        <v>87</v>
      </c>
      <c r="F70" s="25">
        <v>3</v>
      </c>
      <c r="G70" s="48">
        <v>590.364</v>
      </c>
    </row>
    <row r="71" spans="3:7" ht="12.75">
      <c r="C71" s="51" t="s">
        <v>40</v>
      </c>
      <c r="D71" s="52"/>
      <c r="E71" s="65"/>
      <c r="F71" s="25">
        <v>3</v>
      </c>
      <c r="G71" s="48">
        <v>963.432</v>
      </c>
    </row>
    <row r="72" spans="3:7" ht="12.75">
      <c r="C72" s="51" t="s">
        <v>37</v>
      </c>
      <c r="D72" s="52"/>
      <c r="E72" s="65"/>
      <c r="F72" s="25">
        <v>3</v>
      </c>
      <c r="G72" s="48">
        <v>285.396</v>
      </c>
    </row>
    <row r="73" spans="3:7" ht="12.75">
      <c r="C73" s="51" t="s">
        <v>21</v>
      </c>
      <c r="D73" s="52"/>
      <c r="E73" s="65"/>
      <c r="F73" s="25">
        <v>3</v>
      </c>
      <c r="G73" s="48">
        <v>310.068</v>
      </c>
    </row>
    <row r="74" spans="3:7" ht="12.75">
      <c r="C74" s="51" t="s">
        <v>18</v>
      </c>
      <c r="D74" s="52"/>
      <c r="E74" s="65"/>
      <c r="F74" s="25">
        <v>3</v>
      </c>
      <c r="G74" s="48">
        <v>740.988</v>
      </c>
    </row>
    <row r="75" spans="3:7" ht="12.75">
      <c r="C75" s="51" t="s">
        <v>7</v>
      </c>
      <c r="D75" s="52"/>
      <c r="E75" s="65"/>
      <c r="F75" s="25">
        <v>3</v>
      </c>
      <c r="G75" s="48">
        <v>728.088</v>
      </c>
    </row>
    <row r="76" spans="3:7" ht="12.75">
      <c r="C76" s="51" t="s">
        <v>41</v>
      </c>
      <c r="D76" s="52"/>
      <c r="E76" s="65"/>
      <c r="F76" s="25">
        <v>3</v>
      </c>
      <c r="G76" s="48">
        <v>845.616</v>
      </c>
    </row>
    <row r="77" spans="3:7" ht="12.75">
      <c r="C77" s="51" t="s">
        <v>16</v>
      </c>
      <c r="D77" s="52"/>
      <c r="E77" s="65"/>
      <c r="F77" s="25">
        <v>3.66</v>
      </c>
      <c r="G77" s="48">
        <v>1085.928</v>
      </c>
    </row>
    <row r="78" spans="3:7" ht="12.75">
      <c r="C78" s="51" t="s">
        <v>9</v>
      </c>
      <c r="D78" s="52"/>
      <c r="E78" s="65"/>
      <c r="F78" s="25">
        <v>3.66</v>
      </c>
      <c r="G78" s="48">
        <v>952.044</v>
      </c>
    </row>
    <row r="79" spans="3:7" ht="12.75">
      <c r="C79" s="51" t="s">
        <v>42</v>
      </c>
      <c r="D79" s="52"/>
      <c r="E79" s="65"/>
      <c r="F79" s="25">
        <v>3.66</v>
      </c>
      <c r="G79" s="48">
        <v>806.7</v>
      </c>
    </row>
    <row r="80" spans="3:7" ht="12.75">
      <c r="C80" s="51" t="s">
        <v>10</v>
      </c>
      <c r="D80" s="52"/>
      <c r="E80" s="65"/>
      <c r="F80" s="25">
        <v>3.66</v>
      </c>
      <c r="G80" s="48">
        <v>870.024</v>
      </c>
    </row>
    <row r="81" spans="3:7" ht="12.75">
      <c r="C81" s="51" t="s">
        <v>8</v>
      </c>
      <c r="D81" s="52"/>
      <c r="E81" s="66"/>
      <c r="F81" s="25">
        <v>3.81</v>
      </c>
      <c r="G81" s="48">
        <v>2791.5600000000004</v>
      </c>
    </row>
    <row r="82" spans="3:7" ht="15">
      <c r="C82" s="58" t="s">
        <v>43</v>
      </c>
      <c r="D82" s="59"/>
      <c r="E82" s="59"/>
      <c r="F82" s="59"/>
      <c r="G82" s="60"/>
    </row>
    <row r="83" spans="3:7" ht="12.75">
      <c r="C83" s="53" t="s">
        <v>30</v>
      </c>
      <c r="D83" s="54"/>
      <c r="E83" s="88" t="s">
        <v>75</v>
      </c>
      <c r="F83" s="25">
        <v>3</v>
      </c>
      <c r="G83" s="48">
        <v>740.088</v>
      </c>
    </row>
    <row r="84" spans="3:7" ht="12.75">
      <c r="C84" s="53" t="s">
        <v>21</v>
      </c>
      <c r="D84" s="54"/>
      <c r="E84" s="88"/>
      <c r="F84" s="25">
        <v>3</v>
      </c>
      <c r="G84" s="48">
        <v>292.488</v>
      </c>
    </row>
    <row r="85" spans="3:7" ht="12.75">
      <c r="C85" s="53" t="s">
        <v>6</v>
      </c>
      <c r="D85" s="54"/>
      <c r="E85" s="88"/>
      <c r="F85" s="25">
        <v>3</v>
      </c>
      <c r="G85" s="48">
        <v>929.1</v>
      </c>
    </row>
    <row r="86" spans="3:7" ht="12.75">
      <c r="C86" s="53" t="s">
        <v>7</v>
      </c>
      <c r="D86" s="54"/>
      <c r="E86" s="88"/>
      <c r="F86" s="25">
        <v>3</v>
      </c>
      <c r="G86" s="48">
        <v>727.26</v>
      </c>
    </row>
    <row r="87" spans="3:7" ht="12.75">
      <c r="C87" s="53" t="s">
        <v>17</v>
      </c>
      <c r="D87" s="54"/>
      <c r="E87" s="88"/>
      <c r="F87" s="25">
        <v>3</v>
      </c>
      <c r="G87" s="48">
        <v>269.256</v>
      </c>
    </row>
    <row r="88" spans="3:7" ht="15">
      <c r="C88" s="58" t="s">
        <v>92</v>
      </c>
      <c r="D88" s="59"/>
      <c r="E88" s="59"/>
      <c r="F88" s="59"/>
      <c r="G88" s="60"/>
    </row>
    <row r="89" spans="3:7" ht="12.75">
      <c r="C89" s="53" t="s">
        <v>31</v>
      </c>
      <c r="D89" s="54"/>
      <c r="E89" s="25" t="s">
        <v>66</v>
      </c>
      <c r="F89" s="25">
        <v>2</v>
      </c>
      <c r="G89" s="48">
        <v>515</v>
      </c>
    </row>
    <row r="90" spans="3:7" ht="12.75">
      <c r="C90" s="53" t="s">
        <v>82</v>
      </c>
      <c r="D90" s="54"/>
      <c r="E90" s="25" t="s">
        <v>67</v>
      </c>
      <c r="F90" s="25">
        <v>3</v>
      </c>
      <c r="G90" s="48">
        <v>377</v>
      </c>
    </row>
    <row r="91" spans="3:7" ht="12.75">
      <c r="C91" s="89" t="s">
        <v>21</v>
      </c>
      <c r="D91" s="90"/>
      <c r="E91" s="25" t="s">
        <v>67</v>
      </c>
      <c r="F91" s="25">
        <v>3</v>
      </c>
      <c r="G91" s="48">
        <v>556.7561999999999</v>
      </c>
    </row>
    <row r="92" spans="3:7" ht="12.75">
      <c r="C92" s="91"/>
      <c r="D92" s="92"/>
      <c r="E92" s="25" t="s">
        <v>68</v>
      </c>
      <c r="F92" s="25">
        <v>3</v>
      </c>
      <c r="G92" s="48">
        <v>598.512915</v>
      </c>
    </row>
    <row r="93" spans="3:7" ht="12.75">
      <c r="C93" s="89" t="s">
        <v>6</v>
      </c>
      <c r="D93" s="90"/>
      <c r="E93" s="25" t="s">
        <v>67</v>
      </c>
      <c r="F93" s="25">
        <v>3</v>
      </c>
      <c r="G93" s="48">
        <v>633.3101775</v>
      </c>
    </row>
    <row r="94" spans="3:7" ht="12.75">
      <c r="C94" s="91"/>
      <c r="D94" s="92"/>
      <c r="E94" s="25" t="s">
        <v>68</v>
      </c>
      <c r="F94" s="25">
        <v>3</v>
      </c>
      <c r="G94" s="48">
        <v>981.2828024999999</v>
      </c>
    </row>
    <row r="95" spans="3:7" ht="12.75">
      <c r="C95" s="51" t="s">
        <v>93</v>
      </c>
      <c r="D95" s="52"/>
      <c r="E95" s="47" t="s">
        <v>83</v>
      </c>
      <c r="F95" s="25">
        <v>0.4</v>
      </c>
      <c r="G95" s="48">
        <v>450</v>
      </c>
    </row>
    <row r="96" spans="3:7" ht="12.75">
      <c r="C96" s="89" t="s">
        <v>69</v>
      </c>
      <c r="D96" s="90"/>
      <c r="E96" s="25" t="s">
        <v>67</v>
      </c>
      <c r="F96" s="25">
        <v>3.6</v>
      </c>
      <c r="G96" s="48">
        <v>494.1211275</v>
      </c>
    </row>
    <row r="97" spans="3:7" ht="12.75">
      <c r="C97" s="91"/>
      <c r="D97" s="92"/>
      <c r="E97" s="25" t="s">
        <v>68</v>
      </c>
      <c r="F97" s="25">
        <v>3.6</v>
      </c>
      <c r="G97" s="49">
        <v>939.5260875</v>
      </c>
    </row>
    <row r="98" spans="3:7" ht="12.75">
      <c r="C98" s="89" t="s">
        <v>16</v>
      </c>
      <c r="D98" s="90"/>
      <c r="E98" s="45" t="s">
        <v>67</v>
      </c>
      <c r="F98" s="45">
        <v>3.6</v>
      </c>
      <c r="G98" s="49">
        <v>1183.1069249999998</v>
      </c>
    </row>
    <row r="99" spans="3:7" ht="13.5" thickBot="1">
      <c r="C99" s="93"/>
      <c r="D99" s="94"/>
      <c r="E99" s="33" t="s">
        <v>68</v>
      </c>
      <c r="F99" s="33">
        <v>3.6</v>
      </c>
      <c r="G99" s="50">
        <v>1607.6335275000001</v>
      </c>
    </row>
  </sheetData>
  <sheetProtection/>
  <mergeCells count="87">
    <mergeCell ref="C5:H5"/>
    <mergeCell ref="C96:D97"/>
    <mergeCell ref="C98:D99"/>
    <mergeCell ref="C88:G88"/>
    <mergeCell ref="C89:D89"/>
    <mergeCell ref="C90:D90"/>
    <mergeCell ref="C91:D92"/>
    <mergeCell ref="C93:D94"/>
    <mergeCell ref="C95:D95"/>
    <mergeCell ref="C82:G82"/>
    <mergeCell ref="C83:D83"/>
    <mergeCell ref="E83:E87"/>
    <mergeCell ref="C84:D84"/>
    <mergeCell ref="C85:D85"/>
    <mergeCell ref="C86:D86"/>
    <mergeCell ref="C87:D87"/>
    <mergeCell ref="C30:H30"/>
    <mergeCell ref="C37:D37"/>
    <mergeCell ref="D28:D29"/>
    <mergeCell ref="F28:F29"/>
    <mergeCell ref="E62:E68"/>
    <mergeCell ref="C39:D39"/>
    <mergeCell ref="C28:C29"/>
    <mergeCell ref="C38:G38"/>
    <mergeCell ref="C65:D65"/>
    <mergeCell ref="C62:D62"/>
    <mergeCell ref="C59:D59"/>
    <mergeCell ref="C40:D40"/>
    <mergeCell ref="C54:G54"/>
    <mergeCell ref="C52:D52"/>
    <mergeCell ref="C47:D47"/>
    <mergeCell ref="C58:D58"/>
    <mergeCell ref="C3:H3"/>
    <mergeCell ref="D6:H6"/>
    <mergeCell ref="D9:D10"/>
    <mergeCell ref="E9:E10"/>
    <mergeCell ref="F9:F10"/>
    <mergeCell ref="C7:H7"/>
    <mergeCell ref="C9:C10"/>
    <mergeCell ref="G9:H9"/>
    <mergeCell ref="C11:H11"/>
    <mergeCell ref="C18:H18"/>
    <mergeCell ref="C24:H24"/>
    <mergeCell ref="D25:D26"/>
    <mergeCell ref="F25:F26"/>
    <mergeCell ref="C25:C26"/>
    <mergeCell ref="C21:H21"/>
    <mergeCell ref="C70:D70"/>
    <mergeCell ref="C64:D64"/>
    <mergeCell ref="C55:D55"/>
    <mergeCell ref="C63:D63"/>
    <mergeCell ref="C79:D79"/>
    <mergeCell ref="C68:D68"/>
    <mergeCell ref="C71:D71"/>
    <mergeCell ref="C60:D60"/>
    <mergeCell ref="C56:D56"/>
    <mergeCell ref="C69:G69"/>
    <mergeCell ref="E70:E81"/>
    <mergeCell ref="C74:D74"/>
    <mergeCell ref="C80:D80"/>
    <mergeCell ref="C44:D44"/>
    <mergeCell ref="C57:D57"/>
    <mergeCell ref="C14:H14"/>
    <mergeCell ref="C35:H35"/>
    <mergeCell ref="C48:D48"/>
    <mergeCell ref="C45:D45"/>
    <mergeCell ref="C51:D51"/>
    <mergeCell ref="C27:H27"/>
    <mergeCell ref="C46:D46"/>
    <mergeCell ref="C61:G61"/>
    <mergeCell ref="C32:H33"/>
    <mergeCell ref="C66:D66"/>
    <mergeCell ref="C67:D67"/>
    <mergeCell ref="E55:E60"/>
    <mergeCell ref="C53:D53"/>
    <mergeCell ref="C49:D49"/>
    <mergeCell ref="C50:D50"/>
    <mergeCell ref="C72:D72"/>
    <mergeCell ref="C73:D73"/>
    <mergeCell ref="C41:D41"/>
    <mergeCell ref="C42:D42"/>
    <mergeCell ref="C43:D43"/>
    <mergeCell ref="C81:D81"/>
    <mergeCell ref="C75:D75"/>
    <mergeCell ref="C76:D76"/>
    <mergeCell ref="C77:D77"/>
    <mergeCell ref="C78:D78"/>
  </mergeCells>
  <printOptions/>
  <pageMargins left="0.2362204724409449" right="0.2362204724409449" top="0.15748031496062992" bottom="0.15748031496062992" header="0.15748031496062992" footer="0.15748031496062992"/>
  <pageSetup fitToHeight="0" fitToWidth="1" horizontalDpi="600" verticalDpi="600" orientation="portrait" paperSize="9" scale="89" r:id="rId2"/>
  <rowBreaks count="1" manualBreakCount="1">
    <brk id="33" min="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2022-04-12T10:49:49Z</cp:lastPrinted>
  <dcterms:created xsi:type="dcterms:W3CDTF">2016-12-20T07:23:42Z</dcterms:created>
  <dcterms:modified xsi:type="dcterms:W3CDTF">2022-08-03T14:28:52Z</dcterms:modified>
  <cp:category/>
  <cp:version/>
  <cp:contentType/>
  <cp:contentStatus/>
</cp:coreProperties>
</file>